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 sin valores explicada" sheetId="1" r:id="rId4"/>
    <sheet state="visible" name="Ejemplo con valores" sheetId="2" r:id="rId5"/>
  </sheets>
  <definedNames/>
  <calcPr/>
  <extLst>
    <ext uri="GoogleSheetsCustomDataVersion2">
      <go:sheetsCustomData xmlns:go="http://customooxmlschemas.google.com/" r:id="rId6" roundtripDataChecksum="YuI07fNrcbqFo7iZmaXdAoEeWj1vfSt5HiUzJIEzQlc="/>
    </ext>
  </extLst>
</workbook>
</file>

<file path=xl/sharedStrings.xml><?xml version="1.0" encoding="utf-8"?>
<sst xmlns="http://schemas.openxmlformats.org/spreadsheetml/2006/main" count="62" uniqueCount="32">
  <si>
    <t>GASTOS MENSUALES 2025</t>
  </si>
  <si>
    <t>Gastos compartidos</t>
  </si>
  <si>
    <t>Total</t>
  </si>
  <si>
    <t>Parte hijo*</t>
  </si>
  <si>
    <t>Parte Padre</t>
  </si>
  <si>
    <t>*Se divide por el número de personas que viven en la casa del menor de edad. Acá esta dividido en 2 como si vivieran la madre y el hijo, pero si hay mas personas en la casa, debe dividirse diferente.</t>
  </si>
  <si>
    <t>Arriendo o predial (valor mensual)</t>
  </si>
  <si>
    <t>Administración</t>
  </si>
  <si>
    <t>Internet, Telefonia y TV</t>
  </si>
  <si>
    <t>Servicios públicos</t>
  </si>
  <si>
    <t>Mercado aproximado</t>
  </si>
  <si>
    <t>Empleada doméstica</t>
  </si>
  <si>
    <t>Gastos exclusivos</t>
  </si>
  <si>
    <t>Parte padre</t>
  </si>
  <si>
    <t>Mensualidad Colegio o guardería</t>
  </si>
  <si>
    <t>Transporte</t>
  </si>
  <si>
    <t>Restaurante</t>
  </si>
  <si>
    <t>Clases extracurriculares</t>
  </si>
  <si>
    <t>Medicina prepagada</t>
  </si>
  <si>
    <t>Implementos Higiene personal (Pañitos, shampoo, cremas, etc)</t>
  </si>
  <si>
    <t>Recreación</t>
  </si>
  <si>
    <t>Cuidados (Niñera)</t>
  </si>
  <si>
    <t>Matrícula*</t>
  </si>
  <si>
    <t>Utiles escolares*</t>
  </si>
  <si>
    <t>Uniformes*</t>
  </si>
  <si>
    <t>TOTAL CUOTA PADRE**</t>
  </si>
  <si>
    <t>* Debes dividir el valor anual por 12 para tener el valor mensual.</t>
  </si>
  <si>
    <t>**Suma de la parte del padre en los gastos compartidos + 50% de los gastos exclusivos. Esto si ambos padres tienen capacidad económica similar. Si el padre tiene mejor capacidad económica puede asumir un porcentaje mayor al 50%</t>
  </si>
  <si>
    <r>
      <rPr>
        <rFont val="Calibri"/>
        <b/>
        <color theme="1"/>
      </rPr>
      <t>Vestuario:</t>
    </r>
    <r>
      <rPr>
        <rFont val="Calibri"/>
        <color theme="1"/>
      </rPr>
      <t xml:space="preserve"> Se puede poner un valor mensual o aparte de la cuota alimentaria. </t>
    </r>
    <r>
      <rPr>
        <rFont val="Calibri"/>
        <i/>
        <color theme="1"/>
      </rPr>
      <t>Ejemplo: El padre aportará 4 mudas de ropa al año en los meses de febrero, mayo, septiembre y diciembre por un valor de $500.000 cada muda de ropa (1 camisa, 1 pantalón 1 par de zapatos, 1 chaqueta, medias y ropa interior)</t>
    </r>
  </si>
  <si>
    <t>*Acá esta dividido en 2 como si vivieran la madre y el hijo, pero si hay mas personas en la casa, debe dividirse diferente.</t>
  </si>
  <si>
    <t>VALOR ANUAL</t>
  </si>
  <si>
    <t>VALOR MENSUAL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</si>
</sst>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$&quot;\ * #,##0_-;\-&quot;$&quot;\ * #,##0_-;_-&quot;$&quot;\ * &quot;-&quot;??_-;_-@"/>
    <numFmt numFmtId="165" formatCode="&quot;$&quot;\ #,##0;[Red]\-&quot;$&quot;\ #,##0"/>
    <numFmt numFmtId="166" formatCode="&quot;$&quot;\ #,##0.00;[Red]\-&quot;$&quot;\ #,##0.00"/>
    <numFmt numFmtId="167" formatCode="&quot;$&quot;#,##0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b/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F9CB9C"/>
        <bgColor rgb="FFF9CB9C"/>
      </patternFill>
    </fill>
    <fill>
      <patternFill patternType="solid">
        <fgColor rgb="FFB4C6E7"/>
        <bgColor rgb="FFB4C6E7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CCCCCC"/>
      </lef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CCCCCC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shrinkToFit="0" wrapText="1"/>
    </xf>
    <xf borderId="4" fillId="3" fontId="1" numFmtId="0" xfId="0" applyAlignment="1" applyBorder="1" applyFont="1">
      <alignment horizontal="center" readingOrder="0" shrinkToFit="0" wrapText="1"/>
    </xf>
    <xf borderId="5" fillId="3" fontId="3" numFmtId="0" xfId="0" applyAlignment="1" applyBorder="1" applyFont="1">
      <alignment readingOrder="0" shrinkToFit="0" wrapText="1"/>
    </xf>
    <xf borderId="6" fillId="0" fontId="2" numFmtId="0" xfId="0" applyBorder="1" applyFont="1"/>
    <xf borderId="7" fillId="0" fontId="2" numFmtId="0" xfId="0" applyBorder="1" applyFont="1"/>
    <xf borderId="0" fillId="0" fontId="3" numFmtId="0" xfId="0" applyAlignment="1" applyFont="1">
      <alignment readingOrder="0"/>
    </xf>
    <xf borderId="4" fillId="0" fontId="4" numFmtId="0" xfId="0" applyAlignment="1" applyBorder="1" applyFont="1">
      <alignment readingOrder="0" shrinkToFit="0" wrapText="1"/>
    </xf>
    <xf borderId="4" fillId="0" fontId="4" numFmtId="164" xfId="0" applyAlignment="1" applyBorder="1" applyFont="1" applyNumberFormat="1">
      <alignment horizontal="center" readingOrder="0" shrinkToFit="0" wrapText="1"/>
    </xf>
    <xf borderId="4" fillId="0" fontId="4" numFmtId="164" xfId="0" applyAlignment="1" applyBorder="1" applyFont="1" applyNumberFormat="1">
      <alignment horizontal="center" shrinkToFit="0" wrapText="1"/>
    </xf>
    <xf borderId="4" fillId="0" fontId="4" numFmtId="164" xfId="0" applyBorder="1" applyFont="1" applyNumberFormat="1"/>
    <xf borderId="8" fillId="0" fontId="2" numFmtId="0" xfId="0" applyBorder="1" applyFont="1"/>
    <xf borderId="9" fillId="0" fontId="2" numFmtId="0" xfId="0" applyBorder="1" applyFont="1"/>
    <xf borderId="4" fillId="0" fontId="4" numFmtId="0" xfId="0" applyAlignment="1" applyBorder="1" applyFont="1">
      <alignment shrinkToFit="0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4" fillId="0" fontId="4" numFmtId="164" xfId="0" applyAlignment="1" applyBorder="1" applyFont="1" applyNumberFormat="1">
      <alignment horizontal="right" shrinkToFit="0" wrapText="1"/>
    </xf>
    <xf borderId="13" fillId="0" fontId="4" numFmtId="0" xfId="0" applyAlignment="1" applyBorder="1" applyFont="1">
      <alignment shrinkToFit="0" wrapText="1"/>
    </xf>
    <xf borderId="4" fillId="0" fontId="1" numFmtId="164" xfId="0" applyAlignment="1" applyBorder="1" applyFont="1" applyNumberFormat="1">
      <alignment horizontal="right" shrinkToFit="0" wrapText="1"/>
    </xf>
    <xf borderId="4" fillId="4" fontId="1" numFmtId="164" xfId="0" applyBorder="1" applyFill="1" applyFont="1" applyNumberFormat="1"/>
    <xf borderId="14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shrinkToFit="0" wrapText="1"/>
    </xf>
    <xf borderId="4" fillId="0" fontId="4" numFmtId="165" xfId="0" applyAlignment="1" applyBorder="1" applyFont="1" applyNumberFormat="1">
      <alignment horizontal="right" shrinkToFit="0" wrapText="1"/>
    </xf>
    <xf borderId="4" fillId="0" fontId="4" numFmtId="165" xfId="0" applyAlignment="1" applyBorder="1" applyFont="1" applyNumberFormat="1">
      <alignment shrinkToFit="0" wrapText="1"/>
    </xf>
    <xf borderId="4" fillId="0" fontId="4" numFmtId="165" xfId="0" applyAlignment="1" applyBorder="1" applyFont="1" applyNumberFormat="1">
      <alignment horizontal="right" readingOrder="0" shrinkToFit="0" wrapText="1"/>
    </xf>
    <xf borderId="4" fillId="5" fontId="4" numFmtId="0" xfId="0" applyAlignment="1" applyBorder="1" applyFill="1" applyFont="1">
      <alignment readingOrder="0" shrinkToFit="0" wrapText="1"/>
    </xf>
    <xf borderId="4" fillId="5" fontId="4" numFmtId="165" xfId="0" applyAlignment="1" applyBorder="1" applyFont="1" applyNumberFormat="1">
      <alignment horizontal="right" readingOrder="0" shrinkToFit="0" wrapText="1"/>
    </xf>
    <xf borderId="4" fillId="2" fontId="4" numFmtId="165" xfId="0" applyAlignment="1" applyBorder="1" applyFont="1" applyNumberFormat="1">
      <alignment shrinkToFit="0" wrapText="1"/>
    </xf>
    <xf borderId="4" fillId="5" fontId="4" numFmtId="165" xfId="0" applyAlignment="1" applyBorder="1" applyFont="1" applyNumberFormat="1">
      <alignment horizontal="right" shrinkToFit="0" wrapText="1"/>
    </xf>
    <xf borderId="4" fillId="0" fontId="1" numFmtId="166" xfId="0" applyAlignment="1" applyBorder="1" applyFont="1" applyNumberFormat="1">
      <alignment horizontal="right" shrinkToFit="0" wrapText="1"/>
    </xf>
    <xf borderId="4" fillId="4" fontId="1" numFmtId="165" xfId="0" applyAlignment="1" applyBorder="1" applyFont="1" applyNumberFormat="1">
      <alignment horizontal="right" shrinkToFit="0" wrapText="1"/>
    </xf>
    <xf borderId="4" fillId="4" fontId="1" numFmtId="0" xfId="0" applyAlignment="1" applyBorder="1" applyFont="1">
      <alignment readingOrder="0" shrinkToFit="0" wrapText="1"/>
    </xf>
    <xf borderId="4" fillId="4" fontId="1" numFmtId="165" xfId="0" applyBorder="1" applyFont="1" applyNumberFormat="1"/>
    <xf borderId="16" fillId="5" fontId="3" numFmtId="0" xfId="0" applyAlignment="1" applyBorder="1" applyFont="1">
      <alignment readingOrder="0"/>
    </xf>
    <xf borderId="17" fillId="0" fontId="2" numFmtId="0" xfId="0" applyBorder="1" applyFont="1"/>
    <xf borderId="18" fillId="0" fontId="2" numFmtId="0" xfId="0" applyBorder="1" applyFont="1"/>
    <xf borderId="0" fillId="0" fontId="3" numFmtId="0" xfId="0" applyAlignment="1" applyFont="1">
      <alignment readingOrder="0" shrinkToFit="0" wrapText="1"/>
    </xf>
    <xf borderId="5" fillId="4" fontId="3" numFmtId="0" xfId="0" applyAlignment="1" applyBorder="1" applyFont="1">
      <alignment readingOrder="0" shrinkToFit="0" wrapText="1"/>
    </xf>
    <xf borderId="5" fillId="6" fontId="3" numFmtId="0" xfId="0" applyAlignment="1" applyBorder="1" applyFill="1" applyFont="1">
      <alignment readingOrder="0" shrinkToFit="0" wrapText="1"/>
    </xf>
    <xf borderId="4" fillId="0" fontId="4" numFmtId="164" xfId="0" applyAlignment="1" applyBorder="1" applyFont="1" applyNumberFormat="1">
      <alignment readingOrder="0"/>
    </xf>
    <xf borderId="4" fillId="0" fontId="4" numFmtId="164" xfId="0" applyAlignment="1" applyBorder="1" applyFont="1" applyNumberFormat="1">
      <alignment horizontal="right" readingOrder="0" shrinkToFit="0" wrapText="1"/>
    </xf>
    <xf borderId="0" fillId="0" fontId="1" numFmtId="0" xfId="0" applyFont="1"/>
    <xf borderId="4" fillId="2" fontId="5" numFmtId="0" xfId="0" applyAlignment="1" applyBorder="1" applyFont="1">
      <alignment readingOrder="0"/>
    </xf>
    <xf borderId="4" fillId="0" fontId="3" numFmtId="16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17.0"/>
    <col customWidth="1" min="3" max="3" width="18.0"/>
    <col customWidth="1" min="4" max="4" width="14.57"/>
    <col customWidth="1" min="5" max="5" width="10.71"/>
    <col customWidth="1" min="6" max="6" width="30.29"/>
    <col customWidth="1" min="7" max="26" width="10.71"/>
  </cols>
  <sheetData>
    <row r="1" ht="22.5" customHeight="1">
      <c r="A1" s="1" t="s">
        <v>0</v>
      </c>
      <c r="B1" s="2"/>
      <c r="C1" s="2"/>
      <c r="D1" s="3"/>
    </row>
    <row r="2">
      <c r="A2" s="4" t="s">
        <v>1</v>
      </c>
      <c r="B2" s="4" t="s">
        <v>2</v>
      </c>
      <c r="C2" s="5" t="s">
        <v>3</v>
      </c>
      <c r="D2" s="4" t="s">
        <v>4</v>
      </c>
      <c r="F2" s="6" t="s">
        <v>5</v>
      </c>
      <c r="G2" s="7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>
      <c r="A3" s="10" t="s">
        <v>6</v>
      </c>
      <c r="B3" s="11"/>
      <c r="C3" s="12">
        <f t="shared" ref="C3:C8" si="1">B3/2</f>
        <v>0</v>
      </c>
      <c r="D3" s="13">
        <f>C3/2</f>
        <v>0</v>
      </c>
      <c r="F3" s="14"/>
      <c r="H3" s="15"/>
    </row>
    <row r="4">
      <c r="A4" s="10" t="s">
        <v>7</v>
      </c>
      <c r="B4" s="11"/>
      <c r="C4" s="12">
        <f t="shared" si="1"/>
        <v>0</v>
      </c>
      <c r="D4" s="13"/>
      <c r="F4" s="14"/>
      <c r="H4" s="15"/>
    </row>
    <row r="5">
      <c r="A5" s="16" t="s">
        <v>8</v>
      </c>
      <c r="B5" s="12"/>
      <c r="C5" s="12">
        <f t="shared" si="1"/>
        <v>0</v>
      </c>
      <c r="D5" s="13">
        <f t="shared" ref="D5:D8" si="2">C5/2</f>
        <v>0</v>
      </c>
      <c r="F5" s="17"/>
      <c r="G5" s="18"/>
      <c r="H5" s="19"/>
    </row>
    <row r="6">
      <c r="A6" s="10" t="s">
        <v>9</v>
      </c>
      <c r="B6" s="12"/>
      <c r="C6" s="12">
        <f t="shared" si="1"/>
        <v>0</v>
      </c>
      <c r="D6" s="13">
        <f t="shared" si="2"/>
        <v>0</v>
      </c>
    </row>
    <row r="7">
      <c r="A7" s="10" t="s">
        <v>10</v>
      </c>
      <c r="B7" s="20"/>
      <c r="C7" s="12">
        <f t="shared" si="1"/>
        <v>0</v>
      </c>
      <c r="D7" s="13">
        <f t="shared" si="2"/>
        <v>0</v>
      </c>
    </row>
    <row r="8">
      <c r="A8" s="10" t="s">
        <v>11</v>
      </c>
      <c r="B8" s="20"/>
      <c r="C8" s="12">
        <f t="shared" si="1"/>
        <v>0</v>
      </c>
      <c r="D8" s="13">
        <f t="shared" si="2"/>
        <v>0</v>
      </c>
    </row>
    <row r="9">
      <c r="A9" s="21"/>
      <c r="B9" s="22">
        <f t="shared" ref="B9:D9" si="3">SUM(B3:B7)</f>
        <v>0</v>
      </c>
      <c r="C9" s="22">
        <f t="shared" si="3"/>
        <v>0</v>
      </c>
      <c r="D9" s="23">
        <f t="shared" si="3"/>
        <v>0</v>
      </c>
    </row>
    <row r="10">
      <c r="A10" s="24"/>
      <c r="B10" s="25"/>
      <c r="C10" s="25"/>
    </row>
    <row r="11">
      <c r="A11" s="4" t="s">
        <v>12</v>
      </c>
      <c r="B11" s="4" t="s">
        <v>2</v>
      </c>
      <c r="C11" s="4" t="s">
        <v>13</v>
      </c>
    </row>
    <row r="12">
      <c r="A12" s="10" t="s">
        <v>14</v>
      </c>
      <c r="B12" s="26"/>
      <c r="C12" s="27">
        <f t="shared" ref="C12:C22" si="4">B12/2</f>
        <v>0</v>
      </c>
    </row>
    <row r="13">
      <c r="A13" s="10" t="s">
        <v>15</v>
      </c>
      <c r="B13" s="26"/>
      <c r="C13" s="27">
        <f t="shared" si="4"/>
        <v>0</v>
      </c>
    </row>
    <row r="14">
      <c r="A14" s="10" t="s">
        <v>16</v>
      </c>
      <c r="B14" s="26"/>
      <c r="C14" s="27">
        <f t="shared" si="4"/>
        <v>0</v>
      </c>
    </row>
    <row r="15">
      <c r="A15" s="10" t="s">
        <v>17</v>
      </c>
      <c r="B15" s="26"/>
      <c r="C15" s="27">
        <f t="shared" si="4"/>
        <v>0</v>
      </c>
    </row>
    <row r="16">
      <c r="A16" s="10" t="s">
        <v>18</v>
      </c>
      <c r="B16" s="26"/>
      <c r="C16" s="27">
        <f t="shared" si="4"/>
        <v>0</v>
      </c>
    </row>
    <row r="17">
      <c r="A17" s="10" t="s">
        <v>19</v>
      </c>
      <c r="B17" s="26"/>
      <c r="C17" s="27">
        <f t="shared" si="4"/>
        <v>0</v>
      </c>
    </row>
    <row r="18">
      <c r="A18" s="16" t="s">
        <v>20</v>
      </c>
      <c r="B18" s="28"/>
      <c r="C18" s="27">
        <f t="shared" si="4"/>
        <v>0</v>
      </c>
    </row>
    <row r="19">
      <c r="A19" s="16" t="s">
        <v>21</v>
      </c>
      <c r="B19" s="26"/>
      <c r="C19" s="27">
        <f t="shared" si="4"/>
        <v>0</v>
      </c>
    </row>
    <row r="20">
      <c r="A20" s="29" t="s">
        <v>22</v>
      </c>
      <c r="B20" s="30"/>
      <c r="C20" s="31">
        <f t="shared" si="4"/>
        <v>0</v>
      </c>
    </row>
    <row r="21">
      <c r="A21" s="29" t="s">
        <v>23</v>
      </c>
      <c r="B21" s="32"/>
      <c r="C21" s="31">
        <f t="shared" si="4"/>
        <v>0</v>
      </c>
    </row>
    <row r="22">
      <c r="A22" s="29" t="s">
        <v>24</v>
      </c>
      <c r="B22" s="32"/>
      <c r="C22" s="31">
        <f t="shared" si="4"/>
        <v>0</v>
      </c>
    </row>
    <row r="23">
      <c r="A23" s="21"/>
      <c r="B23" s="33">
        <f t="shared" ref="B23:C23" si="5">SUM(B12:B22)</f>
        <v>0</v>
      </c>
      <c r="C23" s="34">
        <f t="shared" si="5"/>
        <v>0</v>
      </c>
    </row>
    <row r="25" ht="28.5" customHeight="1">
      <c r="B25" s="35" t="s">
        <v>25</v>
      </c>
      <c r="C25" s="36">
        <f>SUM(C23,D9)</f>
        <v>0</v>
      </c>
    </row>
    <row r="26" ht="15.75" customHeight="1"/>
    <row r="27" ht="15.75" customHeight="1">
      <c r="A27" s="37" t="s">
        <v>26</v>
      </c>
      <c r="B27" s="38"/>
      <c r="C27" s="39"/>
    </row>
    <row r="28" ht="15.75" customHeight="1">
      <c r="A28" s="40"/>
      <c r="B28" s="40"/>
      <c r="C28" s="40"/>
    </row>
    <row r="29" ht="15.75" customHeight="1">
      <c r="A29" s="41" t="s">
        <v>27</v>
      </c>
      <c r="B29" s="7"/>
      <c r="C29" s="8"/>
    </row>
    <row r="30" ht="15.75" customHeight="1">
      <c r="A30" s="14"/>
      <c r="C30" s="15"/>
    </row>
    <row r="31" ht="15.75" customHeight="1">
      <c r="A31" s="14"/>
      <c r="C31" s="15"/>
    </row>
    <row r="32" ht="12.75" customHeight="1">
      <c r="A32" s="17"/>
      <c r="B32" s="18"/>
      <c r="C32" s="19"/>
    </row>
    <row r="33" ht="15.75" customHeight="1"/>
    <row r="34" ht="15.75" customHeight="1">
      <c r="A34" s="42" t="s">
        <v>28</v>
      </c>
      <c r="B34" s="7"/>
      <c r="C34" s="8"/>
    </row>
    <row r="35" ht="15.75" customHeight="1">
      <c r="A35" s="14"/>
      <c r="C35" s="15"/>
    </row>
    <row r="36" ht="15.75" customHeight="1">
      <c r="A36" s="14"/>
      <c r="C36" s="15"/>
    </row>
    <row r="37" ht="11.25" customHeight="1">
      <c r="A37" s="14"/>
      <c r="C37" s="15"/>
    </row>
    <row r="38" ht="15.75" customHeight="1">
      <c r="A38" s="17"/>
      <c r="B38" s="18"/>
      <c r="C38" s="19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:D1"/>
    <mergeCell ref="A27:C27"/>
    <mergeCell ref="A29:C32"/>
    <mergeCell ref="A34:C38"/>
    <mergeCell ref="F2:H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17.43"/>
    <col customWidth="1" min="3" max="3" width="16.71"/>
    <col customWidth="1" min="4" max="4" width="16.0"/>
    <col customWidth="1" min="5" max="5" width="10.71"/>
    <col customWidth="1" min="6" max="6" width="16.71"/>
    <col customWidth="1" min="7" max="7" width="13.43"/>
    <col customWidth="1" min="8" max="8" width="15.14"/>
    <col customWidth="1" min="9" max="9" width="14.29"/>
    <col customWidth="1" min="10" max="10" width="10.71"/>
    <col customWidth="1" min="11" max="11" width="17.14"/>
    <col customWidth="1" min="12" max="12" width="16.0"/>
    <col customWidth="1" min="14" max="14" width="15.0"/>
    <col customWidth="1" min="15" max="15" width="10.71"/>
    <col customWidth="1" min="16" max="16" width="16.86"/>
    <col customWidth="1" min="17" max="17" width="16.57"/>
    <col customWidth="1" min="18" max="18" width="15.57"/>
    <col customWidth="1" min="19" max="19" width="15.29"/>
    <col customWidth="1" min="20" max="20" width="10.71"/>
    <col customWidth="1" min="21" max="21" width="14.86"/>
    <col customWidth="1" min="22" max="22" width="15.71"/>
    <col customWidth="1" min="23" max="23" width="13.86"/>
    <col customWidth="1" min="24" max="24" width="12.43"/>
    <col customWidth="1" min="25" max="25" width="10.71"/>
    <col customWidth="1" min="26" max="26" width="16.71"/>
    <col customWidth="1" min="27" max="27" width="14.0"/>
    <col customWidth="1" min="28" max="28" width="11.43"/>
    <col customWidth="1" min="29" max="29" width="14.0"/>
  </cols>
  <sheetData>
    <row r="1" ht="23.25" customHeight="1">
      <c r="A1" s="1" t="s">
        <v>0</v>
      </c>
      <c r="B1" s="2"/>
      <c r="C1" s="2"/>
      <c r="D1" s="3"/>
    </row>
    <row r="2">
      <c r="A2" s="4" t="s">
        <v>1</v>
      </c>
      <c r="B2" s="4" t="s">
        <v>2</v>
      </c>
      <c r="C2" s="5" t="s">
        <v>3</v>
      </c>
      <c r="D2" s="4" t="s">
        <v>4</v>
      </c>
    </row>
    <row r="3">
      <c r="A3" s="10" t="s">
        <v>6</v>
      </c>
      <c r="B3" s="11">
        <v>1500000.0</v>
      </c>
      <c r="C3" s="12">
        <f t="shared" ref="C3:C8" si="1">B3/2</f>
        <v>750000</v>
      </c>
      <c r="D3" s="13">
        <f>C3/2</f>
        <v>375000</v>
      </c>
      <c r="F3" s="6" t="s">
        <v>29</v>
      </c>
      <c r="G3" s="7"/>
      <c r="H3" s="8"/>
    </row>
    <row r="4">
      <c r="A4" s="10" t="s">
        <v>7</v>
      </c>
      <c r="B4" s="11">
        <v>0.0</v>
      </c>
      <c r="C4" s="12">
        <f t="shared" si="1"/>
        <v>0</v>
      </c>
      <c r="D4" s="43">
        <v>0.0</v>
      </c>
      <c r="F4" s="14"/>
      <c r="H4" s="15"/>
    </row>
    <row r="5" ht="14.25" customHeight="1">
      <c r="A5" s="16" t="s">
        <v>8</v>
      </c>
      <c r="B5" s="11">
        <v>120000.0</v>
      </c>
      <c r="C5" s="12">
        <f t="shared" si="1"/>
        <v>60000</v>
      </c>
      <c r="D5" s="13">
        <f t="shared" ref="D5:D8" si="2">C5/2</f>
        <v>30000</v>
      </c>
      <c r="F5" s="17"/>
      <c r="G5" s="18"/>
      <c r="H5" s="19"/>
    </row>
    <row r="6" ht="14.25" customHeight="1">
      <c r="A6" s="10" t="s">
        <v>9</v>
      </c>
      <c r="B6" s="11">
        <v>130000.0</v>
      </c>
      <c r="C6" s="12">
        <f t="shared" si="1"/>
        <v>65000</v>
      </c>
      <c r="D6" s="13">
        <f t="shared" si="2"/>
        <v>32500</v>
      </c>
    </row>
    <row r="7" ht="14.25" customHeight="1">
      <c r="A7" s="10" t="s">
        <v>10</v>
      </c>
      <c r="B7" s="44">
        <v>800000.0</v>
      </c>
      <c r="C7" s="12">
        <f t="shared" si="1"/>
        <v>400000</v>
      </c>
      <c r="D7" s="13">
        <f t="shared" si="2"/>
        <v>200000</v>
      </c>
    </row>
    <row r="8" ht="14.25" customHeight="1">
      <c r="A8" s="10" t="s">
        <v>11</v>
      </c>
      <c r="B8" s="44">
        <v>1000000.0</v>
      </c>
      <c r="C8" s="12">
        <f t="shared" si="1"/>
        <v>500000</v>
      </c>
      <c r="D8" s="13">
        <f t="shared" si="2"/>
        <v>250000</v>
      </c>
    </row>
    <row r="9">
      <c r="A9" s="21"/>
      <c r="B9" s="22">
        <f>SUM(B3:B8)</f>
        <v>3550000</v>
      </c>
      <c r="C9" s="22">
        <f t="shared" ref="C9:D9" si="3">SUM(C3:C7)</f>
        <v>1275000</v>
      </c>
      <c r="D9" s="23">
        <f t="shared" si="3"/>
        <v>637500</v>
      </c>
    </row>
    <row r="10" ht="20.25" customHeight="1">
      <c r="A10" s="24"/>
      <c r="B10" s="25"/>
      <c r="C10" s="25"/>
    </row>
    <row r="11">
      <c r="A11" s="4" t="s">
        <v>12</v>
      </c>
      <c r="B11" s="4" t="s">
        <v>2</v>
      </c>
      <c r="C11" s="4" t="s">
        <v>13</v>
      </c>
    </row>
    <row r="12">
      <c r="A12" s="10" t="s">
        <v>14</v>
      </c>
      <c r="B12" s="28">
        <v>400000.0</v>
      </c>
      <c r="C12" s="27">
        <f t="shared" ref="C12:C22" si="4">B12/2</f>
        <v>200000</v>
      </c>
    </row>
    <row r="13">
      <c r="A13" s="10" t="s">
        <v>15</v>
      </c>
      <c r="B13" s="28">
        <v>90000.0</v>
      </c>
      <c r="C13" s="27">
        <f t="shared" si="4"/>
        <v>45000</v>
      </c>
    </row>
    <row r="14">
      <c r="A14" s="10" t="s">
        <v>16</v>
      </c>
      <c r="B14" s="28">
        <v>100000.0</v>
      </c>
      <c r="C14" s="27">
        <f t="shared" si="4"/>
        <v>50000</v>
      </c>
    </row>
    <row r="15">
      <c r="A15" s="10" t="s">
        <v>17</v>
      </c>
      <c r="B15" s="28">
        <v>0.0</v>
      </c>
      <c r="C15" s="27">
        <f t="shared" si="4"/>
        <v>0</v>
      </c>
    </row>
    <row r="16">
      <c r="A16" s="10" t="s">
        <v>18</v>
      </c>
      <c r="B16" s="28">
        <v>0.0</v>
      </c>
      <c r="C16" s="27">
        <f t="shared" si="4"/>
        <v>0</v>
      </c>
    </row>
    <row r="17" ht="14.25" customHeight="1">
      <c r="A17" s="10" t="s">
        <v>19</v>
      </c>
      <c r="B17" s="28">
        <v>50000.0</v>
      </c>
      <c r="C17" s="27">
        <f t="shared" si="4"/>
        <v>25000</v>
      </c>
    </row>
    <row r="18" ht="14.25" customHeight="1">
      <c r="A18" s="16" t="s">
        <v>20</v>
      </c>
      <c r="B18" s="28">
        <v>400000.0</v>
      </c>
      <c r="C18" s="27">
        <f t="shared" si="4"/>
        <v>200000</v>
      </c>
    </row>
    <row r="19">
      <c r="A19" s="16" t="s">
        <v>21</v>
      </c>
      <c r="B19" s="28">
        <v>0.0</v>
      </c>
      <c r="C19" s="27">
        <f t="shared" si="4"/>
        <v>0</v>
      </c>
    </row>
    <row r="20" ht="14.25" customHeight="1">
      <c r="A20" s="29" t="s">
        <v>22</v>
      </c>
      <c r="B20" s="30">
        <f t="shared" ref="B20:B22" si="5">C29</f>
        <v>66666.66667</v>
      </c>
      <c r="C20" s="31">
        <f t="shared" si="4"/>
        <v>33333.33333</v>
      </c>
    </row>
    <row r="21" ht="14.25" customHeight="1">
      <c r="A21" s="29" t="s">
        <v>23</v>
      </c>
      <c r="B21" s="32">
        <f t="shared" si="5"/>
        <v>41666.66667</v>
      </c>
      <c r="C21" s="31">
        <f t="shared" si="4"/>
        <v>20833.33333</v>
      </c>
    </row>
    <row r="22" ht="14.25" customHeight="1">
      <c r="A22" s="29" t="s">
        <v>24</v>
      </c>
      <c r="B22" s="32">
        <f t="shared" si="5"/>
        <v>25000</v>
      </c>
      <c r="C22" s="31">
        <f t="shared" si="4"/>
        <v>12500</v>
      </c>
      <c r="H22" s="45"/>
    </row>
    <row r="23" ht="14.25" customHeight="1">
      <c r="A23" s="21"/>
      <c r="B23" s="33">
        <f t="shared" ref="B23:C23" si="6">SUM(B12:B22)</f>
        <v>1173333.333</v>
      </c>
      <c r="C23" s="34">
        <f t="shared" si="6"/>
        <v>586666.6667</v>
      </c>
    </row>
    <row r="24" ht="14.25" customHeight="1"/>
    <row r="25">
      <c r="B25" s="35" t="s">
        <v>25</v>
      </c>
      <c r="C25" s="36">
        <f>SUM(C23,D9)</f>
        <v>1224166.667</v>
      </c>
    </row>
    <row r="26" ht="14.25" customHeight="1"/>
    <row r="27" ht="14.25" customHeight="1"/>
    <row r="28" ht="14.25" customHeight="1">
      <c r="A28" s="46" t="s">
        <v>30</v>
      </c>
      <c r="C28" s="46" t="s">
        <v>31</v>
      </c>
    </row>
    <row r="29" ht="14.25" customHeight="1">
      <c r="A29" s="29" t="s">
        <v>22</v>
      </c>
      <c r="B29" s="28">
        <v>800000.0</v>
      </c>
      <c r="C29" s="47">
        <f t="shared" ref="C29:C31" si="7">B29/12</f>
        <v>66666.66667</v>
      </c>
    </row>
    <row r="30" ht="14.25" customHeight="1">
      <c r="A30" s="29" t="s">
        <v>23</v>
      </c>
      <c r="B30" s="28">
        <v>500000.0</v>
      </c>
      <c r="C30" s="47">
        <f t="shared" si="7"/>
        <v>41666.66667</v>
      </c>
    </row>
    <row r="31" ht="14.25" customHeight="1">
      <c r="A31" s="29" t="s">
        <v>24</v>
      </c>
      <c r="B31" s="28">
        <v>300000.0</v>
      </c>
      <c r="C31" s="47">
        <f t="shared" si="7"/>
        <v>25000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</sheetData>
  <mergeCells count="2">
    <mergeCell ref="A1:D1"/>
    <mergeCell ref="F3:H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2023-08-11T13:40:34Z</dcterms:created>
  <dc:creator>HOME</dc:creator>
</cp:coreProperties>
</file>